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ynda\Documents\Alpaca\VER\"/>
    </mc:Choice>
  </mc:AlternateContent>
  <bookViews>
    <workbookView xWindow="0" yWindow="0" windowWidth="25125" windowHeight="11700" activeTab="1"/>
  </bookViews>
  <sheets>
    <sheet name="Final Results Suri" sheetId="1" r:id="rId1"/>
    <sheet name="Final Results Huacaya" sheetId="2" r:id="rId2"/>
  </sheets>
  <calcPr calcId="162913"/>
</workbook>
</file>

<file path=xl/calcChain.xml><?xml version="1.0" encoding="utf-8"?>
<calcChain xmlns="http://schemas.openxmlformats.org/spreadsheetml/2006/main">
  <c r="K16" i="2" l="1"/>
  <c r="I16" i="2"/>
  <c r="E16" i="2"/>
  <c r="L16" i="2" s="1"/>
  <c r="K15" i="2"/>
  <c r="I15" i="2"/>
  <c r="C15" i="2"/>
  <c r="L15" i="2" s="1"/>
  <c r="G14" i="2"/>
  <c r="E14" i="2"/>
  <c r="C14" i="2"/>
  <c r="L14" i="2" s="1"/>
  <c r="K13" i="2"/>
  <c r="I13" i="2"/>
  <c r="E13" i="2"/>
  <c r="L13" i="2" s="1"/>
  <c r="K12" i="2"/>
  <c r="I12" i="2"/>
  <c r="E12" i="2"/>
  <c r="L12" i="2" s="1"/>
  <c r="K11" i="2"/>
  <c r="G11" i="2"/>
  <c r="E11" i="2"/>
  <c r="C11" i="2"/>
  <c r="L11" i="2" s="1"/>
  <c r="K10" i="2"/>
  <c r="I10" i="2"/>
  <c r="E10" i="2"/>
  <c r="C10" i="2"/>
  <c r="L10" i="2" s="1"/>
  <c r="K9" i="2"/>
  <c r="I9" i="2"/>
  <c r="E9" i="2"/>
  <c r="C9" i="2"/>
  <c r="L9" i="2" s="1"/>
  <c r="L8" i="2"/>
  <c r="K8" i="2"/>
  <c r="E8" i="2"/>
  <c r="C8" i="2"/>
  <c r="L7" i="2"/>
  <c r="K7" i="2"/>
  <c r="E7" i="2"/>
  <c r="C7" i="2"/>
  <c r="L6" i="2"/>
  <c r="K6" i="2"/>
  <c r="G6" i="2"/>
  <c r="E6" i="2"/>
  <c r="L5" i="2"/>
  <c r="K5" i="2"/>
  <c r="E5" i="2"/>
  <c r="C5" i="2"/>
  <c r="L4" i="2"/>
  <c r="I4" i="2"/>
  <c r="G4" i="2"/>
  <c r="E4" i="2"/>
  <c r="L3" i="2"/>
  <c r="K3" i="2"/>
  <c r="E3" i="2"/>
  <c r="C3" i="2"/>
  <c r="K12" i="1"/>
  <c r="J12" i="1"/>
  <c r="F12" i="1"/>
  <c r="D12" i="1"/>
  <c r="K11" i="1"/>
  <c r="J11" i="1"/>
  <c r="H11" i="1"/>
  <c r="F11" i="1"/>
  <c r="K10" i="1"/>
  <c r="H10" i="1"/>
  <c r="F10" i="1"/>
  <c r="D10" i="1"/>
  <c r="K9" i="1"/>
  <c r="J9" i="1"/>
  <c r="F9" i="1"/>
  <c r="D9" i="1"/>
  <c r="K8" i="1"/>
  <c r="H8" i="1"/>
  <c r="F8" i="1"/>
  <c r="D8" i="1"/>
  <c r="K7" i="1"/>
  <c r="J7" i="1"/>
  <c r="F7" i="1"/>
  <c r="D7" i="1"/>
  <c r="K6" i="1"/>
  <c r="J6" i="1"/>
  <c r="H6" i="1"/>
  <c r="F6" i="1"/>
  <c r="K5" i="1"/>
  <c r="H5" i="1"/>
  <c r="F5" i="1"/>
  <c r="D5" i="1"/>
  <c r="K4" i="1"/>
  <c r="H4" i="1"/>
  <c r="F4" i="1"/>
  <c r="D4" i="1"/>
  <c r="K3" i="1"/>
  <c r="J3" i="1"/>
  <c r="H3" i="1"/>
  <c r="F3" i="1"/>
</calcChain>
</file>

<file path=xl/sharedStrings.xml><?xml version="1.0" encoding="utf-8"?>
<sst xmlns="http://schemas.openxmlformats.org/spreadsheetml/2006/main" count="120" uniqueCount="69">
  <si>
    <t>Alexandra</t>
  </si>
  <si>
    <t>Lardner</t>
  </si>
  <si>
    <t>Sale</t>
  </si>
  <si>
    <t>Berwick</t>
  </si>
  <si>
    <t>Red Hill</t>
  </si>
  <si>
    <t>Total</t>
  </si>
  <si>
    <t>1/2 CH/6 Sup BB/4</t>
  </si>
  <si>
    <t>1/1 CH/2 BC/4</t>
  </si>
  <si>
    <t>1/1 RC/2 BB/6</t>
  </si>
  <si>
    <t>1/3 CH/6</t>
  </si>
  <si>
    <t>1/1 RC/5</t>
  </si>
  <si>
    <t>1/1 CH/3 BC/4</t>
  </si>
  <si>
    <t>1/1 CH/11</t>
  </si>
  <si>
    <t>1/1 CH/5</t>
  </si>
  <si>
    <t>1/3 CH/3</t>
  </si>
  <si>
    <t>1/2 RC/5</t>
  </si>
  <si>
    <t>1/2 CH/3</t>
  </si>
  <si>
    <t>1/1 RC/1 BG/2</t>
  </si>
  <si>
    <t>1/1 CH/1 BG/1</t>
  </si>
  <si>
    <t>1/1 RC/1</t>
  </si>
  <si>
    <t>2/2 RC/1</t>
  </si>
  <si>
    <t>1/1 RC/2</t>
  </si>
  <si>
    <t>Table 3</t>
  </si>
  <si>
    <t>Points</t>
  </si>
  <si>
    <t>Age Show</t>
  </si>
  <si>
    <t>Supreme</t>
  </si>
  <si>
    <t>Champion</t>
  </si>
  <si>
    <t>Reserve</t>
  </si>
  <si>
    <t>Best Colour</t>
  </si>
  <si>
    <t>Colour Show</t>
  </si>
  <si>
    <t>Best in Show</t>
  </si>
  <si>
    <t>Supreme Colour</t>
  </si>
  <si>
    <t>Best Male or Female Coloir</t>
  </si>
  <si>
    <t>Reserve Male or Female Colour</t>
  </si>
  <si>
    <t>1st</t>
  </si>
  <si>
    <t>2nd</t>
  </si>
  <si>
    <t>3rd</t>
  </si>
  <si>
    <t>Scaling</t>
  </si>
  <si>
    <t>1/2 points if only against 4 or less animals(broad ribbons only)</t>
  </si>
  <si>
    <t>1/5 &amp; ch/12</t>
  </si>
  <si>
    <t>1/4 CH/10</t>
  </si>
  <si>
    <t>1/3 CH/5</t>
  </si>
  <si>
    <t>1/1 BR/4</t>
  </si>
  <si>
    <t>1/1 BR/5</t>
  </si>
  <si>
    <t>1/1 CH/2 BR/2</t>
  </si>
  <si>
    <t>1/2 &amp; CH/3</t>
  </si>
  <si>
    <t>2/3 RC/8</t>
  </si>
  <si>
    <t>2/5 RC/8</t>
  </si>
  <si>
    <t>1/3 CH/6 BB/6</t>
  </si>
  <si>
    <t>1/2 RC/15</t>
  </si>
  <si>
    <t>2/4 RC/5</t>
  </si>
  <si>
    <t>2/10 RC/32</t>
  </si>
  <si>
    <t>Table 3-1</t>
  </si>
  <si>
    <t>Alpaca A</t>
  </si>
  <si>
    <t>Alpaca B</t>
  </si>
  <si>
    <t>Alpaca C</t>
  </si>
  <si>
    <t>Alpaca D</t>
  </si>
  <si>
    <t>Alpaca E</t>
  </si>
  <si>
    <t>Alpaca F</t>
  </si>
  <si>
    <t>Alpaca G</t>
  </si>
  <si>
    <t>Alpaca H</t>
  </si>
  <si>
    <t>Alpaca I</t>
  </si>
  <si>
    <t>Alpaca J</t>
  </si>
  <si>
    <t>Alpaca K</t>
  </si>
  <si>
    <t>Alpaca L</t>
  </si>
  <si>
    <t>Alpaca M</t>
  </si>
  <si>
    <t>Alpaca N</t>
  </si>
  <si>
    <t>VER Alpaca of the Year Results Template/Example - Suri June 2020</t>
  </si>
  <si>
    <t>VER Alpaca of the Year Results Template/Example - Huacaya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</si>
</sst>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"/>
  </numFmts>
  <fonts count="4">
    <font>
      <sz val="10"/>
      <color indexed="8"/>
      <name val="Helvetica Neue"/>
    </font>
    <font>
      <sz val="12"/>
      <color indexed="8"/>
      <name val="Helvetica"/>
    </font>
    <font>
      <sz val="10"/>
      <color indexed="8"/>
      <name val="Helvetica"/>
    </font>
    <font>
      <b/>
      <sz val="10"/>
      <color indexed="8"/>
      <name val="Helvetica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4">
    <xf numFmtId="0" fontId="0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0" fontId="2" fillId="3" borderId="4" xfId="0" applyNumberFormat="1" applyFont="1" applyFill="1" applyBorder="1" applyAlignment="1">
      <alignment vertical="top" wrapText="1"/>
    </xf>
    <xf numFmtId="0" fontId="2" fillId="4" borderId="4" xfId="0" applyNumberFormat="1" applyFont="1" applyFill="1" applyBorder="1" applyAlignment="1">
      <alignment vertical="top" wrapText="1"/>
    </xf>
    <xf numFmtId="0" fontId="2" fillId="0" borderId="4" xfId="0" applyNumberFormat="1" applyFont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49" fontId="2" fillId="0" borderId="7" xfId="0" applyNumberFormat="1" applyFont="1" applyBorder="1" applyAlignment="1">
      <alignment vertical="top" wrapText="1"/>
    </xf>
    <xf numFmtId="0" fontId="2" fillId="3" borderId="7" xfId="0" applyNumberFormat="1" applyFont="1" applyFill="1" applyBorder="1" applyAlignment="1">
      <alignment vertical="top" wrapText="1"/>
    </xf>
    <xf numFmtId="49" fontId="2" fillId="5" borderId="7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4" borderId="7" xfId="0" applyNumberFormat="1" applyFont="1" applyFill="1" applyBorder="1" applyAlignment="1">
      <alignment vertical="top" wrapText="1"/>
    </xf>
    <xf numFmtId="164" fontId="2" fillId="0" borderId="7" xfId="0" applyNumberFormat="1" applyFont="1" applyBorder="1" applyAlignment="1">
      <alignment vertical="top" wrapText="1"/>
    </xf>
    <xf numFmtId="0" fontId="2" fillId="0" borderId="0" xfId="0" applyNumberFormat="1" applyFont="1" applyAlignment="1">
      <alignment vertical="top" wrapText="1"/>
    </xf>
    <xf numFmtId="49" fontId="3" fillId="3" borderId="4" xfId="0" applyNumberFormat="1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49" fontId="3" fillId="3" borderId="7" xfId="0" applyNumberFormat="1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2" fillId="0" borderId="0" xfId="0" applyNumberFormat="1" applyFont="1" applyAlignment="1">
      <alignment vertical="top" wrapText="1"/>
    </xf>
    <xf numFmtId="49" fontId="3" fillId="6" borderId="2" xfId="0" applyNumberFormat="1" applyFont="1" applyFill="1" applyBorder="1" applyAlignment="1">
      <alignment vertical="top" wrapText="1"/>
    </xf>
    <xf numFmtId="49" fontId="2" fillId="3" borderId="3" xfId="0" applyNumberFormat="1" applyFont="1" applyFill="1" applyBorder="1" applyAlignment="1">
      <alignment vertical="top" wrapText="1"/>
    </xf>
    <xf numFmtId="49" fontId="2" fillId="3" borderId="4" xfId="0" applyNumberFormat="1" applyFont="1" applyFill="1" applyBorder="1" applyAlignment="1">
      <alignment vertical="top" wrapText="1"/>
    </xf>
    <xf numFmtId="49" fontId="3" fillId="6" borderId="5" xfId="0" applyNumberFormat="1" applyFont="1" applyFill="1" applyBorder="1" applyAlignment="1">
      <alignment vertical="top" wrapText="1"/>
    </xf>
    <xf numFmtId="49" fontId="2" fillId="3" borderId="6" xfId="0" applyNumberFormat="1" applyFont="1" applyFill="1" applyBorder="1" applyAlignment="1">
      <alignment vertical="top" wrapText="1"/>
    </xf>
    <xf numFmtId="49" fontId="2" fillId="3" borderId="7" xfId="0" applyNumberFormat="1" applyFont="1" applyFill="1" applyBorder="1" applyAlignment="1">
      <alignment vertical="top" wrapText="1"/>
    </xf>
    <xf numFmtId="164" fontId="2" fillId="3" borderId="7" xfId="0" applyNumberFormat="1" applyFont="1" applyFill="1" applyBorder="1" applyAlignment="1">
      <alignment vertical="top" wrapText="1"/>
    </xf>
    <xf numFmtId="164" fontId="2" fillId="3" borderId="6" xfId="0" applyNumberFormat="1" applyFont="1" applyFill="1" applyBorder="1" applyAlignment="1">
      <alignment vertical="top" wrapText="1"/>
    </xf>
    <xf numFmtId="0" fontId="2" fillId="0" borderId="0" xfId="0" applyNumberFormat="1" applyFont="1" applyAlignment="1">
      <alignment vertical="top" wrapText="1"/>
    </xf>
    <xf numFmtId="49" fontId="2" fillId="7" borderId="7" xfId="0" applyNumberFormat="1" applyFont="1" applyFill="1" applyBorder="1" applyAlignment="1">
      <alignment vertical="top" wrapText="1"/>
    </xf>
    <xf numFmtId="0" fontId="2" fillId="7" borderId="7" xfId="0" applyNumberFormat="1" applyFont="1" applyFill="1" applyBorder="1" applyAlignment="1">
      <alignment vertical="top" wrapText="1"/>
    </xf>
    <xf numFmtId="0" fontId="2" fillId="7" borderId="7" xfId="0" applyFont="1" applyFill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  <xf numFmtId="49" fontId="2" fillId="4" borderId="7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49" fontId="3" fillId="0" borderId="5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BFBFBF"/>
      <rgbColor rgb="FF63B2DE"/>
      <rgbColor rgb="FF9CE159"/>
      <rgbColor rgb="FF88F94E"/>
      <rgbColor rgb="FF56C1FE"/>
      <rgbColor rgb="FFFEFEFE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2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A2" sqref="A2"/>
    </sheetView>
  </sheetViews>
  <sheetFormatPr defaultColWidth="12" defaultRowHeight="18" customHeight="1"/>
  <cols>
    <col min="1" max="11" width="12" style="1" customWidth="1"/>
    <col min="12" max="14" width="12" style="22" customWidth="1"/>
    <col min="15" max="16384" width="12" style="22"/>
  </cols>
  <sheetData>
    <row r="1" spans="1:13" ht="27.95" customHeight="1">
      <c r="A1" s="42" t="s">
        <v>67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3" ht="20.65" customHeight="1">
      <c r="A2" s="2"/>
      <c r="B2" s="3" t="s">
        <v>0</v>
      </c>
      <c r="C2" s="4" t="s">
        <v>1</v>
      </c>
      <c r="D2" s="5"/>
      <c r="E2" s="4" t="s">
        <v>2</v>
      </c>
      <c r="F2" s="5"/>
      <c r="G2" s="4" t="s">
        <v>3</v>
      </c>
      <c r="H2" s="5"/>
      <c r="I2" s="4" t="s">
        <v>4</v>
      </c>
      <c r="J2" s="5"/>
      <c r="K2" s="4" t="s">
        <v>5</v>
      </c>
    </row>
    <row r="3" spans="1:13" ht="44.65" customHeight="1">
      <c r="A3" s="28" t="s">
        <v>53</v>
      </c>
      <c r="B3" s="6"/>
      <c r="C3" s="7"/>
      <c r="D3" s="8"/>
      <c r="E3" s="9" t="s">
        <v>6</v>
      </c>
      <c r="F3" s="10">
        <f>M27+M18+M17+M20</f>
        <v>18</v>
      </c>
      <c r="G3" s="9" t="s">
        <v>7</v>
      </c>
      <c r="H3" s="11">
        <f>M27+M18+M20+M35+M37</f>
        <v>9</v>
      </c>
      <c r="I3" s="9" t="s">
        <v>8</v>
      </c>
      <c r="J3" s="10">
        <f>M27+M19+M20</f>
        <v>14</v>
      </c>
      <c r="K3" s="12">
        <f t="shared" ref="K3:K12" si="0">SUM(J3)+H3+F3+D3</f>
        <v>41</v>
      </c>
    </row>
    <row r="4" spans="1:13" ht="44.45" customHeight="1">
      <c r="A4" s="31" t="s">
        <v>54</v>
      </c>
      <c r="B4" s="13"/>
      <c r="C4" s="14" t="s">
        <v>9</v>
      </c>
      <c r="D4" s="15">
        <f>$M$27+$M$18</f>
        <v>9</v>
      </c>
      <c r="E4" s="16" t="s">
        <v>10</v>
      </c>
      <c r="F4" s="15">
        <f>M27+M19+M36</f>
        <v>5.5</v>
      </c>
      <c r="G4" s="14" t="s">
        <v>11</v>
      </c>
      <c r="H4" s="15">
        <f>M27+M18+M20</f>
        <v>15</v>
      </c>
      <c r="I4" s="17"/>
      <c r="J4" s="18"/>
      <c r="K4" s="19">
        <f t="shared" si="0"/>
        <v>29.5</v>
      </c>
    </row>
    <row r="5" spans="1:13" ht="44.45" customHeight="1">
      <c r="A5" s="31" t="s">
        <v>55</v>
      </c>
      <c r="B5" s="13"/>
      <c r="C5" s="14" t="s">
        <v>12</v>
      </c>
      <c r="D5" s="15">
        <f>$M$27+$M$18</f>
        <v>9</v>
      </c>
      <c r="E5" s="14" t="s">
        <v>13</v>
      </c>
      <c r="F5" s="20">
        <f>M27+M18+M35</f>
        <v>6</v>
      </c>
      <c r="G5" s="14" t="s">
        <v>14</v>
      </c>
      <c r="H5" s="20">
        <f>M27+M18+M35</f>
        <v>6</v>
      </c>
      <c r="I5" s="17"/>
      <c r="J5" s="18"/>
      <c r="K5" s="19">
        <f t="shared" si="0"/>
        <v>21</v>
      </c>
    </row>
    <row r="6" spans="1:13" ht="44.45" customHeight="1">
      <c r="A6" s="31" t="s">
        <v>56</v>
      </c>
      <c r="B6" s="13"/>
      <c r="C6" s="17"/>
      <c r="D6" s="18"/>
      <c r="E6" s="14" t="s">
        <v>15</v>
      </c>
      <c r="F6" s="20">
        <f>M27+M19+M36</f>
        <v>5.5</v>
      </c>
      <c r="G6" s="14" t="s">
        <v>16</v>
      </c>
      <c r="H6" s="20">
        <f>M27+M18+M35</f>
        <v>6</v>
      </c>
      <c r="I6" s="14" t="s">
        <v>15</v>
      </c>
      <c r="J6" s="15">
        <f>M27+M19</f>
        <v>8</v>
      </c>
      <c r="K6" s="19">
        <f t="shared" si="0"/>
        <v>19.5</v>
      </c>
    </row>
    <row r="7" spans="1:13" ht="32.450000000000003" customHeight="1">
      <c r="A7" s="31" t="s">
        <v>57</v>
      </c>
      <c r="B7" s="13"/>
      <c r="C7" s="14" t="s">
        <v>17</v>
      </c>
      <c r="D7" s="20">
        <f>$M$27+$M$19+$M$20+M36+M37</f>
        <v>8.5</v>
      </c>
      <c r="E7" s="21">
        <v>43864</v>
      </c>
      <c r="F7" s="15">
        <f>M29</f>
        <v>1</v>
      </c>
      <c r="G7" s="17"/>
      <c r="H7" s="18"/>
      <c r="I7" s="14" t="s">
        <v>18</v>
      </c>
      <c r="J7" s="20">
        <f>M27+M18+M20+M35+M37</f>
        <v>9</v>
      </c>
      <c r="K7" s="19">
        <f t="shared" si="0"/>
        <v>18.5</v>
      </c>
    </row>
    <row r="8" spans="1:13" ht="68.45" customHeight="1">
      <c r="A8" s="31" t="s">
        <v>58</v>
      </c>
      <c r="B8" s="13"/>
      <c r="C8" s="14" t="s">
        <v>19</v>
      </c>
      <c r="D8" s="20">
        <f>M27+M19+M36</f>
        <v>5.5</v>
      </c>
      <c r="E8" s="14" t="s">
        <v>20</v>
      </c>
      <c r="F8" s="20">
        <f>M28+M19+M36</f>
        <v>4.5</v>
      </c>
      <c r="G8" s="21">
        <v>43831</v>
      </c>
      <c r="H8" s="15">
        <f>M27</f>
        <v>3</v>
      </c>
      <c r="I8" s="17"/>
      <c r="J8" s="18"/>
      <c r="K8" s="19">
        <f t="shared" si="0"/>
        <v>13</v>
      </c>
    </row>
    <row r="9" spans="1:13" ht="32.450000000000003" customHeight="1">
      <c r="A9" s="31" t="s">
        <v>59</v>
      </c>
      <c r="B9" s="13"/>
      <c r="C9" s="21">
        <v>43831</v>
      </c>
      <c r="D9" s="15">
        <f>M27</f>
        <v>3</v>
      </c>
      <c r="E9" s="21">
        <v>43863</v>
      </c>
      <c r="F9" s="15">
        <f>M28</f>
        <v>2</v>
      </c>
      <c r="G9" s="17"/>
      <c r="H9" s="18"/>
      <c r="I9" s="14" t="s">
        <v>21</v>
      </c>
      <c r="J9" s="20">
        <f>M27+M19+M36</f>
        <v>5.5</v>
      </c>
      <c r="K9" s="19">
        <f t="shared" si="0"/>
        <v>10.5</v>
      </c>
    </row>
    <row r="10" spans="1:13" ht="56.45" customHeight="1">
      <c r="A10" s="31" t="s">
        <v>60</v>
      </c>
      <c r="B10" s="13"/>
      <c r="C10" s="21">
        <v>43831</v>
      </c>
      <c r="D10" s="15">
        <f>M27</f>
        <v>3</v>
      </c>
      <c r="E10" s="21">
        <v>43862</v>
      </c>
      <c r="F10" s="15">
        <f>M27</f>
        <v>3</v>
      </c>
      <c r="G10" s="21">
        <v>43832</v>
      </c>
      <c r="H10" s="15">
        <f>M28</f>
        <v>2</v>
      </c>
      <c r="I10" s="17"/>
      <c r="J10" s="18"/>
      <c r="K10" s="19">
        <f t="shared" si="0"/>
        <v>8</v>
      </c>
    </row>
    <row r="11" spans="1:13" ht="32.450000000000003" customHeight="1">
      <c r="A11" s="31" t="s">
        <v>61</v>
      </c>
      <c r="B11" s="13"/>
      <c r="C11" s="17"/>
      <c r="D11" s="18"/>
      <c r="E11" s="21">
        <v>43863</v>
      </c>
      <c r="F11" s="15">
        <f>M28</f>
        <v>2</v>
      </c>
      <c r="G11" s="21">
        <v>43831</v>
      </c>
      <c r="H11" s="15">
        <f>M27</f>
        <v>3</v>
      </c>
      <c r="I11" s="21">
        <v>43831</v>
      </c>
      <c r="J11" s="15">
        <f>M27</f>
        <v>3</v>
      </c>
      <c r="K11" s="19">
        <f t="shared" si="0"/>
        <v>8</v>
      </c>
    </row>
    <row r="12" spans="1:13" ht="32.450000000000003" customHeight="1">
      <c r="A12" s="31" t="s">
        <v>62</v>
      </c>
      <c r="B12" s="13"/>
      <c r="C12" s="21">
        <v>43891</v>
      </c>
      <c r="D12" s="15">
        <f>M27</f>
        <v>3</v>
      </c>
      <c r="E12" s="21">
        <v>43863</v>
      </c>
      <c r="F12" s="15">
        <f>M28</f>
        <v>2</v>
      </c>
      <c r="G12" s="17"/>
      <c r="H12" s="18"/>
      <c r="I12" s="21">
        <v>43863</v>
      </c>
      <c r="J12" s="15">
        <f>M28</f>
        <v>2</v>
      </c>
      <c r="K12" s="19">
        <f t="shared" si="0"/>
        <v>7</v>
      </c>
    </row>
    <row r="13" spans="1:13" ht="18" customHeight="1">
      <c r="A13" s="43"/>
    </row>
    <row r="14" spans="1:13" ht="27.95" customHeight="1">
      <c r="L14" s="42" t="s">
        <v>22</v>
      </c>
      <c r="M14" s="42"/>
    </row>
    <row r="15" spans="1:13" ht="20.65" customHeight="1">
      <c r="L15" s="4" t="s">
        <v>23</v>
      </c>
      <c r="M15" s="2"/>
    </row>
    <row r="16" spans="1:13" ht="20.65" customHeight="1">
      <c r="L16" s="23" t="s">
        <v>24</v>
      </c>
      <c r="M16" s="24"/>
    </row>
    <row r="17" spans="12:13" ht="20.45" customHeight="1">
      <c r="L17" s="14" t="s">
        <v>25</v>
      </c>
      <c r="M17" s="19">
        <v>3</v>
      </c>
    </row>
    <row r="18" spans="12:13" ht="20.45" customHeight="1">
      <c r="L18" s="14" t="s">
        <v>26</v>
      </c>
      <c r="M18" s="19">
        <v>6</v>
      </c>
    </row>
    <row r="19" spans="12:13" ht="20.45" customHeight="1">
      <c r="L19" s="14" t="s">
        <v>27</v>
      </c>
      <c r="M19" s="19">
        <v>5</v>
      </c>
    </row>
    <row r="20" spans="12:13" ht="20.45" customHeight="1">
      <c r="L20" s="14" t="s">
        <v>28</v>
      </c>
      <c r="M20" s="19">
        <v>6</v>
      </c>
    </row>
    <row r="21" spans="12:13" ht="20.45" customHeight="1">
      <c r="L21" s="25" t="s">
        <v>29</v>
      </c>
      <c r="M21" s="26"/>
    </row>
    <row r="22" spans="12:13" ht="20.45" customHeight="1">
      <c r="L22" s="14" t="s">
        <v>30</v>
      </c>
      <c r="M22" s="19">
        <v>3</v>
      </c>
    </row>
    <row r="23" spans="12:13" ht="32.450000000000003" customHeight="1">
      <c r="L23" s="14" t="s">
        <v>31</v>
      </c>
      <c r="M23" s="19">
        <v>6</v>
      </c>
    </row>
    <row r="24" spans="12:13" ht="32.450000000000003" customHeight="1">
      <c r="L24" s="14" t="s">
        <v>32</v>
      </c>
      <c r="M24" s="19">
        <v>6</v>
      </c>
    </row>
    <row r="25" spans="12:13" ht="44.45" customHeight="1">
      <c r="L25" s="14" t="s">
        <v>33</v>
      </c>
      <c r="M25" s="19">
        <v>5</v>
      </c>
    </row>
    <row r="26" spans="12:13" ht="20.45" customHeight="1">
      <c r="L26" s="17"/>
      <c r="M26" s="17"/>
    </row>
    <row r="27" spans="12:13" ht="20.45" customHeight="1">
      <c r="L27" s="14" t="s">
        <v>34</v>
      </c>
      <c r="M27" s="19">
        <v>3</v>
      </c>
    </row>
    <row r="28" spans="12:13" ht="20.45" customHeight="1">
      <c r="L28" s="14" t="s">
        <v>35</v>
      </c>
      <c r="M28" s="19">
        <v>2</v>
      </c>
    </row>
    <row r="29" spans="12:13" ht="20.45" customHeight="1">
      <c r="L29" s="14" t="s">
        <v>36</v>
      </c>
      <c r="M29" s="19">
        <v>1</v>
      </c>
    </row>
    <row r="30" spans="12:13" ht="20.45" customHeight="1">
      <c r="L30" s="17"/>
      <c r="M30" s="17"/>
    </row>
    <row r="31" spans="12:13" ht="20.45" customHeight="1">
      <c r="L31" s="25" t="s">
        <v>37</v>
      </c>
      <c r="M31" s="18"/>
    </row>
    <row r="32" spans="12:13" ht="20.45" customHeight="1">
      <c r="L32" s="17"/>
      <c r="M32" s="17"/>
    </row>
    <row r="33" spans="12:13" ht="68.45" customHeight="1">
      <c r="L33" s="14" t="s">
        <v>38</v>
      </c>
      <c r="M33" s="17"/>
    </row>
    <row r="34" spans="12:13" ht="20.45" customHeight="1">
      <c r="L34" s="25" t="s">
        <v>24</v>
      </c>
      <c r="M34" s="26"/>
    </row>
    <row r="35" spans="12:13" ht="20.45" customHeight="1">
      <c r="L35" s="14" t="s">
        <v>26</v>
      </c>
      <c r="M35" s="19">
        <v>-3</v>
      </c>
    </row>
    <row r="36" spans="12:13" ht="20.45" customHeight="1">
      <c r="L36" s="14" t="s">
        <v>27</v>
      </c>
      <c r="M36" s="19">
        <v>-2.5</v>
      </c>
    </row>
    <row r="37" spans="12:13" ht="20.45" customHeight="1">
      <c r="L37" s="14" t="s">
        <v>28</v>
      </c>
      <c r="M37" s="19">
        <v>-3</v>
      </c>
    </row>
    <row r="38" spans="12:13" ht="20.45" customHeight="1">
      <c r="L38" s="25" t="s">
        <v>29</v>
      </c>
      <c r="M38" s="26"/>
    </row>
    <row r="39" spans="12:13" ht="32.450000000000003" customHeight="1">
      <c r="L39" s="14" t="s">
        <v>32</v>
      </c>
      <c r="M39" s="19">
        <v>-3</v>
      </c>
    </row>
    <row r="40" spans="12:13" ht="44.45" customHeight="1">
      <c r="L40" s="14" t="s">
        <v>33</v>
      </c>
      <c r="M40" s="19">
        <v>-2.5</v>
      </c>
    </row>
    <row r="41" spans="12:13" ht="32.450000000000003" customHeight="1">
      <c r="L41" s="14" t="s">
        <v>31</v>
      </c>
      <c r="M41" s="19">
        <v>-3</v>
      </c>
    </row>
  </sheetData>
  <mergeCells count="2">
    <mergeCell ref="L14:M14"/>
    <mergeCell ref="A1:L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tabSelected="1" topLeftCell="A10" zoomScaleNormal="100" workbookViewId="0">
      <selection activeCell="P6" sqref="P6"/>
    </sheetView>
  </sheetViews>
  <sheetFormatPr defaultColWidth="12" defaultRowHeight="18" customHeight="1"/>
  <cols>
    <col min="1" max="12" width="12" style="27" customWidth="1"/>
    <col min="13" max="15" width="12" style="36" customWidth="1"/>
    <col min="16" max="16384" width="12" style="36"/>
  </cols>
  <sheetData>
    <row r="1" spans="1:12" ht="27.95" customHeight="1">
      <c r="A1" s="42" t="s">
        <v>68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0.65" customHeight="1">
      <c r="A2" s="2"/>
      <c r="B2" s="3" t="s">
        <v>0</v>
      </c>
      <c r="C2" s="2"/>
      <c r="D2" s="3" t="s">
        <v>1</v>
      </c>
      <c r="E2" s="2"/>
      <c r="F2" s="3" t="s">
        <v>2</v>
      </c>
      <c r="G2" s="2"/>
      <c r="H2" s="3" t="s">
        <v>3</v>
      </c>
      <c r="I2" s="2"/>
      <c r="J2" s="3" t="s">
        <v>4</v>
      </c>
      <c r="K2" s="2"/>
      <c r="L2" s="4" t="s">
        <v>5</v>
      </c>
    </row>
    <row r="3" spans="1:12" ht="42" customHeight="1">
      <c r="A3" s="28" t="s">
        <v>53</v>
      </c>
      <c r="B3" s="29" t="s">
        <v>39</v>
      </c>
      <c r="C3" s="12">
        <f>N31+N22</f>
        <v>9</v>
      </c>
      <c r="D3" s="30" t="s">
        <v>40</v>
      </c>
      <c r="E3" s="12">
        <f>N31+N22</f>
        <v>9</v>
      </c>
      <c r="F3" s="8"/>
      <c r="G3" s="7"/>
      <c r="H3" s="8"/>
      <c r="I3" s="7"/>
      <c r="J3" s="30" t="s">
        <v>41</v>
      </c>
      <c r="K3" s="11">
        <f>N31+N22+N39</f>
        <v>6</v>
      </c>
      <c r="L3" s="12">
        <f t="shared" ref="L3:L16" si="0">C3+E3+G3+I3+K3</f>
        <v>24</v>
      </c>
    </row>
    <row r="4" spans="1:12" ht="32.450000000000003" customHeight="1">
      <c r="A4" s="31" t="s">
        <v>54</v>
      </c>
      <c r="B4" s="32" t="s">
        <v>42</v>
      </c>
      <c r="C4" s="17"/>
      <c r="D4" s="33" t="s">
        <v>42</v>
      </c>
      <c r="E4" s="20">
        <f>N31+N24+N41</f>
        <v>6</v>
      </c>
      <c r="F4" s="33" t="s">
        <v>43</v>
      </c>
      <c r="G4" s="20">
        <f>N31+N24+N41</f>
        <v>6</v>
      </c>
      <c r="H4" s="33" t="s">
        <v>44</v>
      </c>
      <c r="I4" s="20">
        <f>N31+N28+N27+N43+N45</f>
        <v>9</v>
      </c>
      <c r="J4" s="18"/>
      <c r="K4" s="17"/>
      <c r="L4" s="19">
        <f t="shared" si="0"/>
        <v>21</v>
      </c>
    </row>
    <row r="5" spans="1:12" ht="32.450000000000003" customHeight="1">
      <c r="A5" s="31" t="s">
        <v>55</v>
      </c>
      <c r="B5" s="32" t="s">
        <v>45</v>
      </c>
      <c r="C5" s="20">
        <f>N31+N22+N39</f>
        <v>6</v>
      </c>
      <c r="D5" s="33" t="s">
        <v>46</v>
      </c>
      <c r="E5" s="19">
        <f>N32+N23</f>
        <v>7</v>
      </c>
      <c r="F5" s="18"/>
      <c r="G5" s="17"/>
      <c r="H5" s="18"/>
      <c r="I5" s="17"/>
      <c r="J5" s="33" t="s">
        <v>47</v>
      </c>
      <c r="K5" s="19">
        <f>N32+N23</f>
        <v>7</v>
      </c>
      <c r="L5" s="19">
        <f t="shared" si="0"/>
        <v>20</v>
      </c>
    </row>
    <row r="6" spans="1:12" ht="32.450000000000003" customHeight="1">
      <c r="A6" s="31" t="s">
        <v>56</v>
      </c>
      <c r="B6" s="13"/>
      <c r="C6" s="17"/>
      <c r="D6" s="34">
        <v>43892</v>
      </c>
      <c r="E6" s="19">
        <f>N32</f>
        <v>2</v>
      </c>
      <c r="F6" s="33" t="s">
        <v>48</v>
      </c>
      <c r="G6" s="19">
        <f>N31+N22+N24</f>
        <v>15</v>
      </c>
      <c r="H6" s="18"/>
      <c r="I6" s="17"/>
      <c r="J6" s="34">
        <v>43862</v>
      </c>
      <c r="K6" s="19">
        <f>N31</f>
        <v>3</v>
      </c>
      <c r="L6" s="19">
        <f t="shared" si="0"/>
        <v>20</v>
      </c>
    </row>
    <row r="7" spans="1:12" ht="20.45" customHeight="1">
      <c r="A7" s="31" t="s">
        <v>57</v>
      </c>
      <c r="B7" s="32" t="s">
        <v>49</v>
      </c>
      <c r="C7" s="19">
        <f>N31+N23</f>
        <v>8</v>
      </c>
      <c r="D7" s="34">
        <v>43862</v>
      </c>
      <c r="E7" s="19">
        <f>N31</f>
        <v>3</v>
      </c>
      <c r="F7" s="18"/>
      <c r="G7" s="17"/>
      <c r="H7" s="18"/>
      <c r="I7" s="17"/>
      <c r="J7" s="34">
        <v>43831</v>
      </c>
      <c r="K7" s="19">
        <f>N31</f>
        <v>3</v>
      </c>
      <c r="L7" s="19">
        <f t="shared" si="0"/>
        <v>14</v>
      </c>
    </row>
    <row r="8" spans="1:12" ht="32.450000000000003" customHeight="1">
      <c r="A8" s="31" t="s">
        <v>58</v>
      </c>
      <c r="B8" s="35">
        <v>43831</v>
      </c>
      <c r="C8" s="19">
        <f>N31</f>
        <v>3</v>
      </c>
      <c r="D8" s="33" t="s">
        <v>50</v>
      </c>
      <c r="E8" s="20">
        <f>N32+N23+N40</f>
        <v>4.5</v>
      </c>
      <c r="F8" s="18"/>
      <c r="G8" s="17"/>
      <c r="H8" s="18"/>
      <c r="I8" s="17"/>
      <c r="J8" s="33" t="s">
        <v>15</v>
      </c>
      <c r="K8" s="20">
        <f>N31+N23+N40</f>
        <v>5.5</v>
      </c>
      <c r="L8" s="19">
        <f t="shared" si="0"/>
        <v>13</v>
      </c>
    </row>
    <row r="9" spans="1:12" ht="32.450000000000003" customHeight="1">
      <c r="A9" s="31" t="s">
        <v>59</v>
      </c>
      <c r="B9" s="35">
        <v>43892</v>
      </c>
      <c r="C9" s="19">
        <f>N32</f>
        <v>2</v>
      </c>
      <c r="D9" s="34">
        <v>43983</v>
      </c>
      <c r="E9" s="19">
        <f>N31</f>
        <v>3</v>
      </c>
      <c r="F9" s="18"/>
      <c r="G9" s="17"/>
      <c r="H9" s="34">
        <v>43891</v>
      </c>
      <c r="I9" s="19">
        <f>N31</f>
        <v>3</v>
      </c>
      <c r="J9" s="34">
        <v>43831</v>
      </c>
      <c r="K9" s="19">
        <f>N31</f>
        <v>3</v>
      </c>
      <c r="L9" s="19">
        <f t="shared" si="0"/>
        <v>11</v>
      </c>
    </row>
    <row r="10" spans="1:12" ht="44.45" customHeight="1">
      <c r="A10" s="31" t="s">
        <v>60</v>
      </c>
      <c r="B10" s="35">
        <v>43922</v>
      </c>
      <c r="C10" s="19">
        <f>N31</f>
        <v>3</v>
      </c>
      <c r="D10" s="34">
        <v>43983</v>
      </c>
      <c r="E10" s="19">
        <f>N31</f>
        <v>3</v>
      </c>
      <c r="F10" s="18"/>
      <c r="G10" s="17"/>
      <c r="H10" s="34">
        <v>43832</v>
      </c>
      <c r="I10" s="19">
        <f>N32</f>
        <v>2</v>
      </c>
      <c r="J10" s="34">
        <v>43863</v>
      </c>
      <c r="K10" s="19">
        <f>N32</f>
        <v>2</v>
      </c>
      <c r="L10" s="19">
        <f t="shared" si="0"/>
        <v>10</v>
      </c>
    </row>
    <row r="11" spans="1:12" ht="32.450000000000003" customHeight="1">
      <c r="A11" s="31" t="s">
        <v>61</v>
      </c>
      <c r="B11" s="35">
        <v>43831</v>
      </c>
      <c r="C11" s="19">
        <f>N31</f>
        <v>3</v>
      </c>
      <c r="D11" s="34">
        <v>43891</v>
      </c>
      <c r="E11" s="19">
        <f>N31</f>
        <v>3</v>
      </c>
      <c r="F11" s="34">
        <v>43892</v>
      </c>
      <c r="G11" s="19">
        <f>N32</f>
        <v>2</v>
      </c>
      <c r="H11" s="18"/>
      <c r="I11" s="17"/>
      <c r="J11" s="34">
        <v>43863</v>
      </c>
      <c r="K11" s="19">
        <f>N32</f>
        <v>2</v>
      </c>
      <c r="L11" s="19">
        <f t="shared" si="0"/>
        <v>10</v>
      </c>
    </row>
    <row r="12" spans="1:12" ht="44.45" customHeight="1">
      <c r="A12" s="31" t="s">
        <v>62</v>
      </c>
      <c r="B12" s="13"/>
      <c r="C12" s="17"/>
      <c r="D12" s="33" t="s">
        <v>51</v>
      </c>
      <c r="E12" s="19">
        <f>N32+N23</f>
        <v>7</v>
      </c>
      <c r="F12" s="18"/>
      <c r="G12" s="17"/>
      <c r="H12" s="34">
        <v>43924</v>
      </c>
      <c r="I12" s="19">
        <f>N33</f>
        <v>1</v>
      </c>
      <c r="J12" s="34">
        <v>44046</v>
      </c>
      <c r="K12" s="19">
        <f>N33</f>
        <v>1</v>
      </c>
      <c r="L12" s="19">
        <f t="shared" si="0"/>
        <v>9</v>
      </c>
    </row>
    <row r="13" spans="1:12" ht="32.450000000000003" customHeight="1">
      <c r="A13" s="31" t="s">
        <v>63</v>
      </c>
      <c r="B13" s="13"/>
      <c r="C13" s="17"/>
      <c r="D13" s="34">
        <v>43983</v>
      </c>
      <c r="E13" s="19">
        <f>N31</f>
        <v>3</v>
      </c>
      <c r="F13" s="18"/>
      <c r="G13" s="17"/>
      <c r="H13" s="34">
        <v>43892</v>
      </c>
      <c r="I13" s="19">
        <f>N32</f>
        <v>2</v>
      </c>
      <c r="J13" s="34">
        <v>43863</v>
      </c>
      <c r="K13" s="19">
        <f>N32</f>
        <v>2</v>
      </c>
      <c r="L13" s="19">
        <f t="shared" si="0"/>
        <v>7</v>
      </c>
    </row>
    <row r="14" spans="1:12" ht="32.450000000000003" customHeight="1">
      <c r="A14" s="31" t="s">
        <v>64</v>
      </c>
      <c r="B14" s="35">
        <v>43831</v>
      </c>
      <c r="C14" s="19">
        <f>N31</f>
        <v>3</v>
      </c>
      <c r="D14" s="34">
        <v>43863</v>
      </c>
      <c r="E14" s="19">
        <f>N32</f>
        <v>2</v>
      </c>
      <c r="F14" s="34">
        <v>43893</v>
      </c>
      <c r="G14" s="19">
        <f>N33</f>
        <v>1</v>
      </c>
      <c r="H14" s="18"/>
      <c r="I14" s="17"/>
      <c r="J14" s="18"/>
      <c r="K14" s="17"/>
      <c r="L14" s="19">
        <f t="shared" si="0"/>
        <v>6</v>
      </c>
    </row>
    <row r="15" spans="1:12" ht="32.450000000000003" customHeight="1">
      <c r="A15" s="31" t="s">
        <v>65</v>
      </c>
      <c r="B15" s="35">
        <v>43892</v>
      </c>
      <c r="C15" s="19">
        <f>N32</f>
        <v>2</v>
      </c>
      <c r="D15" s="18"/>
      <c r="E15" s="17"/>
      <c r="F15" s="18"/>
      <c r="G15" s="17"/>
      <c r="H15" s="34">
        <v>43863</v>
      </c>
      <c r="I15" s="19">
        <f>N32</f>
        <v>2</v>
      </c>
      <c r="J15" s="34">
        <v>43954</v>
      </c>
      <c r="K15" s="19">
        <f>N33</f>
        <v>1</v>
      </c>
      <c r="L15" s="19">
        <f t="shared" si="0"/>
        <v>5</v>
      </c>
    </row>
    <row r="16" spans="1:12" ht="32.450000000000003" customHeight="1">
      <c r="A16" s="31" t="s">
        <v>66</v>
      </c>
      <c r="B16" s="13"/>
      <c r="C16" s="17"/>
      <c r="D16" s="34">
        <v>43985</v>
      </c>
      <c r="E16" s="19">
        <f>N33</f>
        <v>1</v>
      </c>
      <c r="F16" s="18"/>
      <c r="G16" s="17"/>
      <c r="H16" s="34">
        <v>43985</v>
      </c>
      <c r="I16" s="19">
        <f>N33</f>
        <v>1</v>
      </c>
      <c r="J16" s="34">
        <v>43862</v>
      </c>
      <c r="K16" s="19">
        <f>N31</f>
        <v>3</v>
      </c>
      <c r="L16" s="19">
        <f t="shared" si="0"/>
        <v>5</v>
      </c>
    </row>
    <row r="18" spans="13:14" ht="27.95" customHeight="1">
      <c r="M18" s="42" t="s">
        <v>52</v>
      </c>
      <c r="N18" s="42"/>
    </row>
    <row r="19" spans="13:14" ht="20.65" customHeight="1">
      <c r="M19" s="4" t="s">
        <v>23</v>
      </c>
      <c r="N19" s="2"/>
    </row>
    <row r="20" spans="13:14" ht="20.65" customHeight="1">
      <c r="M20" s="23" t="s">
        <v>24</v>
      </c>
      <c r="N20" s="24"/>
    </row>
    <row r="21" spans="13:14" ht="20.45" customHeight="1">
      <c r="M21" s="37" t="s">
        <v>25</v>
      </c>
      <c r="N21" s="38">
        <v>3</v>
      </c>
    </row>
    <row r="22" spans="13:14" ht="20.45" customHeight="1">
      <c r="M22" s="37" t="s">
        <v>26</v>
      </c>
      <c r="N22" s="38">
        <v>6</v>
      </c>
    </row>
    <row r="23" spans="13:14" ht="20.45" customHeight="1">
      <c r="M23" s="37" t="s">
        <v>27</v>
      </c>
      <c r="N23" s="38">
        <v>5</v>
      </c>
    </row>
    <row r="24" spans="13:14" ht="20.45" customHeight="1">
      <c r="M24" s="37" t="s">
        <v>28</v>
      </c>
      <c r="N24" s="38">
        <v>6</v>
      </c>
    </row>
    <row r="25" spans="13:14" ht="20.25" customHeight="1">
      <c r="M25" s="25" t="s">
        <v>29</v>
      </c>
      <c r="N25" s="26"/>
    </row>
    <row r="26" spans="13:14" ht="20.25" customHeight="1">
      <c r="M26" s="37" t="s">
        <v>30</v>
      </c>
      <c r="N26" s="38">
        <v>3</v>
      </c>
    </row>
    <row r="27" spans="13:14" ht="32.450000000000003" customHeight="1">
      <c r="M27" s="37" t="s">
        <v>31</v>
      </c>
      <c r="N27" s="38">
        <v>6</v>
      </c>
    </row>
    <row r="28" spans="13:14" ht="32.450000000000003" customHeight="1">
      <c r="M28" s="37" t="s">
        <v>32</v>
      </c>
      <c r="N28" s="38">
        <v>6</v>
      </c>
    </row>
    <row r="29" spans="13:14" ht="44.45" customHeight="1">
      <c r="M29" s="37" t="s">
        <v>33</v>
      </c>
      <c r="N29" s="38">
        <v>5</v>
      </c>
    </row>
    <row r="30" spans="13:14" ht="20.45" customHeight="1">
      <c r="M30" s="39"/>
      <c r="N30" s="39"/>
    </row>
    <row r="31" spans="13:14" ht="20.45" customHeight="1">
      <c r="M31" s="37" t="s">
        <v>34</v>
      </c>
      <c r="N31" s="38">
        <v>3</v>
      </c>
    </row>
    <row r="32" spans="13:14" ht="20.45" customHeight="1">
      <c r="M32" s="37" t="s">
        <v>35</v>
      </c>
      <c r="N32" s="38">
        <v>2</v>
      </c>
    </row>
    <row r="33" spans="13:14" ht="20.45" customHeight="1">
      <c r="M33" s="37" t="s">
        <v>36</v>
      </c>
      <c r="N33" s="38">
        <v>1</v>
      </c>
    </row>
    <row r="34" spans="13:14" ht="20.45" customHeight="1">
      <c r="M34" s="17"/>
      <c r="N34" s="17"/>
    </row>
    <row r="35" spans="13:14" ht="20.45" customHeight="1">
      <c r="M35" s="25" t="s">
        <v>37</v>
      </c>
      <c r="N35" s="26"/>
    </row>
    <row r="36" spans="13:14" ht="20.45" customHeight="1">
      <c r="M36" s="40"/>
      <c r="N36" s="40"/>
    </row>
    <row r="37" spans="13:14" ht="93" customHeight="1">
      <c r="M37" s="41" t="s">
        <v>38</v>
      </c>
      <c r="N37" s="40"/>
    </row>
    <row r="38" spans="13:14" ht="20.45" customHeight="1">
      <c r="M38" s="25" t="s">
        <v>24</v>
      </c>
      <c r="N38" s="26"/>
    </row>
    <row r="39" spans="13:14" ht="20.45" customHeight="1">
      <c r="M39" s="41" t="s">
        <v>26</v>
      </c>
      <c r="N39" s="20">
        <v>-3</v>
      </c>
    </row>
    <row r="40" spans="13:14" ht="20.45" customHeight="1">
      <c r="M40" s="41" t="s">
        <v>27</v>
      </c>
      <c r="N40" s="20">
        <v>-2.5</v>
      </c>
    </row>
    <row r="41" spans="13:14" ht="20.45" customHeight="1">
      <c r="M41" s="41" t="s">
        <v>28</v>
      </c>
      <c r="N41" s="20">
        <v>-3</v>
      </c>
    </row>
    <row r="42" spans="13:14" ht="20.45" customHeight="1">
      <c r="M42" s="25" t="s">
        <v>29</v>
      </c>
      <c r="N42" s="26"/>
    </row>
    <row r="43" spans="13:14" ht="54.75" customHeight="1">
      <c r="M43" s="41" t="s">
        <v>32</v>
      </c>
      <c r="N43" s="20">
        <v>-3</v>
      </c>
    </row>
    <row r="44" spans="13:14" ht="44.45" customHeight="1">
      <c r="M44" s="41" t="s">
        <v>33</v>
      </c>
      <c r="N44" s="20">
        <v>-2.5</v>
      </c>
    </row>
    <row r="45" spans="13:14" ht="32.450000000000003" customHeight="1">
      <c r="M45" s="41" t="s">
        <v>31</v>
      </c>
      <c r="N45" s="20">
        <v>-3</v>
      </c>
    </row>
    <row r="46" spans="13:14" ht="20.45" customHeight="1">
      <c r="M46" s="17"/>
      <c r="N46" s="17"/>
    </row>
    <row r="47" spans="13:14" ht="20.45" customHeight="1">
      <c r="M47" s="17"/>
      <c r="N47" s="17"/>
    </row>
  </sheetData>
  <mergeCells count="2">
    <mergeCell ref="A1:L1"/>
    <mergeCell ref="M18:N18"/>
  </mergeCells>
  <pageMargins left="0.5" right="0.5" top="0.75" bottom="0.75" header="0.27777800000000002" footer="0.27777800000000002"/>
  <pageSetup scale="52" orientation="portrait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Results Suri</vt:lpstr>
      <vt:lpstr>Final Results Huacaya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Lynda</dc:creator>
  <cp:lastModifiedBy>Lynda</cp:lastModifiedBy>
  <dcterms:created xsi:type="dcterms:W3CDTF">2020-07-12T01:13:12Z</dcterms:created>
  <dcterms:modified xsi:type="dcterms:W3CDTF">2020-07-12T01:21:32Z</dcterms:modified>
</cp:coreProperties>
</file>